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810" yWindow="1665" windowWidth="25335" windowHeight="14535"/>
  </bookViews>
  <sheets>
    <sheet name="附件2" sheetId="1" r:id="rId1"/>
  </sheets>
  <externalReferences>
    <externalReference r:id="rId2"/>
  </externalReferences>
  <calcPr calcId="144525"/>
</workbook>
</file>

<file path=xl/calcChain.xml><?xml version="1.0" encoding="utf-8"?>
<calcChain xmlns="http://schemas.openxmlformats.org/spreadsheetml/2006/main">
  <c r="D8" i="1" l="1"/>
  <c r="E9" i="1"/>
  <c r="E10" i="1"/>
  <c r="E11" i="1"/>
  <c r="E12" i="1"/>
  <c r="E13" i="1"/>
  <c r="E14" i="1"/>
  <c r="E15" i="1"/>
  <c r="E16" i="1"/>
  <c r="E17" i="1"/>
  <c r="E8" i="1"/>
</calcChain>
</file>

<file path=xl/sharedStrings.xml><?xml version="1.0" encoding="utf-8"?>
<sst xmlns="http://schemas.openxmlformats.org/spreadsheetml/2006/main" count="66" uniqueCount="48">
  <si>
    <t>（单位：万元）</t>
  </si>
  <si>
    <r>
      <rPr>
        <sz val="14"/>
        <color theme="1"/>
        <rFont val="黑体"/>
        <family val="3"/>
        <charset val="134"/>
      </rPr>
      <t>附件</t>
    </r>
    <r>
      <rPr>
        <sz val="14"/>
        <color theme="1"/>
        <rFont val="Times New Roman"/>
        <family val="1"/>
      </rPr>
      <t>2</t>
    </r>
  </si>
  <si>
    <t>市国资委监管企业负责人年度薪酬信息披露参考样式</t>
  </si>
  <si>
    <t>（监管企业可增加薪酬信息披露的内容和补充其他需要说明的事项）</t>
  </si>
  <si>
    <t>姓名</t>
  </si>
  <si>
    <t>职务</t>
  </si>
  <si>
    <t>任职起止时间</t>
  </si>
  <si>
    <t>是否在股东单位或其他关联方领取薪酬</t>
  </si>
  <si>
    <t>在关联方
领取的税前
薪酬总额</t>
  </si>
  <si>
    <t>应付年薪</t>
  </si>
  <si>
    <t>社会保险、企业年金、补充医疗保险及住房
公积金的单位缴纳（存）部分</t>
  </si>
  <si>
    <t>其他货币性收入（注明具体项目并分列）</t>
  </si>
  <si>
    <t>备注：
1.上表披露薪酬为我公司负责人报告期内全部应发税前薪酬（不含发放的以往年度绩效年薪）。
2.XXX、XXX在XX关联单位领取薪酬。
3.其他需要说明的事项。
填报说明：
1.任期考核未满的或未实行任期激励的不填写任期激励收入；完成任期考核的按照权责发生制原则一次性披露。 
2.本表项目和内容将视有关部门要求进行更新。</t>
  </si>
  <si>
    <t>魏立营</t>
  </si>
  <si>
    <t>李焕岭</t>
  </si>
  <si>
    <t>李子军</t>
  </si>
  <si>
    <t>尹捷毅</t>
  </si>
  <si>
    <t>金国强</t>
  </si>
  <si>
    <t>王勇</t>
  </si>
  <si>
    <t>王洪庆</t>
  </si>
  <si>
    <t>宋育兵</t>
  </si>
  <si>
    <t>邱炜</t>
  </si>
  <si>
    <t>崔会达</t>
  </si>
  <si>
    <t>党委书记、董事长</t>
  </si>
  <si>
    <t>总会计师</t>
  </si>
  <si>
    <t>党委副书记、工会主席</t>
  </si>
  <si>
    <t>纪委书记</t>
  </si>
  <si>
    <t>总经理</t>
  </si>
  <si>
    <t>副总经理</t>
  </si>
  <si>
    <t>2022年度从本公司获得的税前薪酬情况</t>
    <phoneticPr fontId="12" type="noConversion"/>
  </si>
  <si>
    <t>2020年至2022年任期激励收入</t>
    <phoneticPr fontId="12" type="noConversion"/>
  </si>
  <si>
    <t>否</t>
    <phoneticPr fontId="12" type="noConversion"/>
  </si>
  <si>
    <t>2022年9月—</t>
  </si>
  <si>
    <t>2020年4月—2022年6月</t>
  </si>
  <si>
    <t>2017年11月—2023年2月</t>
  </si>
  <si>
    <t>2020年5月—2023年9月</t>
  </si>
  <si>
    <t>2021年5月—</t>
  </si>
  <si>
    <t>2022年11月—</t>
  </si>
  <si>
    <t>2020年1月—2023年10月</t>
  </si>
  <si>
    <t>2020年1月—</t>
  </si>
  <si>
    <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—2022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月</t>
    </r>
    <phoneticPr fontId="12" type="noConversion"/>
  </si>
  <si>
    <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—2022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6</t>
    </r>
    <r>
      <rPr>
        <sz val="11"/>
        <color theme="1"/>
        <rFont val="宋体"/>
        <family val="3"/>
        <charset val="134"/>
      </rPr>
      <t>月</t>
    </r>
    <phoneticPr fontId="12" type="noConversion"/>
  </si>
  <si>
    <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—2022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月</t>
    </r>
    <phoneticPr fontId="12" type="noConversion"/>
  </si>
  <si>
    <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11</t>
    </r>
    <r>
      <rPr>
        <sz val="11"/>
        <color theme="1"/>
        <rFont val="宋体"/>
        <family val="3"/>
        <charset val="134"/>
      </rPr>
      <t>月—</t>
    </r>
    <r>
      <rPr>
        <sz val="11"/>
        <color theme="1"/>
        <rFont val="Times New Roman"/>
        <family val="1"/>
      </rP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月</t>
    </r>
    <phoneticPr fontId="12" type="noConversion"/>
  </si>
  <si>
    <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imes New Roman"/>
        <family val="1"/>
      </rPr>
      <t>—2022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3</t>
    </r>
    <r>
      <rPr>
        <sz val="11"/>
        <color theme="1"/>
        <rFont val="宋体"/>
        <family val="3"/>
        <charset val="134"/>
      </rPr>
      <t>月</t>
    </r>
    <phoneticPr fontId="12" type="noConversion"/>
  </si>
  <si>
    <t>总经理
党委书记、董事长</t>
    <phoneticPr fontId="12" type="noConversion"/>
  </si>
  <si>
    <r>
      <rPr>
        <sz val="11"/>
        <color theme="1"/>
        <rFont val="宋体"/>
        <family val="3"/>
        <charset val="134"/>
      </rPr>
      <t>总经理</t>
    </r>
    <r>
      <rPr>
        <sz val="11"/>
        <color theme="1"/>
        <rFont val="Times New Roman"/>
        <family val="1"/>
      </rP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</t>
    </r>
    <r>
      <rPr>
        <sz val="11"/>
        <color theme="1"/>
        <rFont val="宋体"/>
        <family val="3"/>
        <charset val="134"/>
      </rPr>
      <t>月—</t>
    </r>
    <r>
      <rPr>
        <sz val="11"/>
        <color theme="1"/>
        <rFont val="Times New Roman"/>
        <family val="1"/>
      </rP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8</t>
    </r>
    <r>
      <rPr>
        <sz val="11"/>
        <color theme="1"/>
        <rFont val="宋体"/>
        <family val="3"/>
        <charset val="134"/>
      </rPr>
      <t>月
党委书记、董事长</t>
    </r>
    <r>
      <rPr>
        <sz val="11"/>
        <color theme="1"/>
        <rFont val="Times New Roman"/>
        <family val="1"/>
      </rP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9</t>
    </r>
    <r>
      <rPr>
        <sz val="11"/>
        <color theme="1"/>
        <rFont val="宋体"/>
        <family val="3"/>
        <charset val="134"/>
      </rPr>
      <t>月</t>
    </r>
    <r>
      <rPr>
        <sz val="11"/>
        <rFont val="Times New Roman"/>
        <family val="1"/>
      </rPr>
      <t>—</t>
    </r>
    <r>
      <rPr>
        <sz val="11"/>
        <color theme="1"/>
        <rFont val="Times New Roman"/>
        <family val="1"/>
      </rPr>
      <t>2022</t>
    </r>
    <r>
      <rPr>
        <sz val="11"/>
        <color theme="1"/>
        <rFont val="宋体"/>
        <family val="3"/>
        <charset val="134"/>
      </rPr>
      <t>年</t>
    </r>
    <r>
      <rPr>
        <sz val="11"/>
        <color theme="1"/>
        <rFont val="Times New Roman"/>
        <family val="1"/>
      </rPr>
      <t>12</t>
    </r>
    <r>
      <rPr>
        <sz val="11"/>
        <color theme="1"/>
        <rFont val="宋体"/>
        <family val="3"/>
        <charset val="134"/>
      </rPr>
      <t>月</t>
    </r>
    <phoneticPr fontId="12" type="noConversion"/>
  </si>
  <si>
    <r>
      <t xml:space="preserve">      天津长芦汉沽盐场有限责任         </t>
    </r>
    <r>
      <rPr>
        <sz val="16"/>
        <color theme="1"/>
        <rFont val="方正小标宋简体"/>
        <charset val="134"/>
      </rPr>
      <t>公司负责人2022年度薪酬情况</t>
    </r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</si>
</sst>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15">
    <font>
      <sz val="11"/>
      <color theme="1"/>
      <name val="宋体"/>
      <charset val="134"/>
      <scheme val="minor"/>
    </font>
    <font>
      <sz val="11"/>
      <color theme="1"/>
      <name val="黑体"/>
      <family val="3"/>
      <charset val="134"/>
    </font>
    <font>
      <sz val="11"/>
      <color theme="1"/>
      <name val="Times New Roman"/>
      <family val="1"/>
    </font>
    <font>
      <sz val="14"/>
      <color theme="1"/>
      <name val="Times New Roman"/>
      <family val="1"/>
    </font>
    <font>
      <sz val="18"/>
      <color theme="1"/>
      <name val="文星简小标宋"/>
      <charset val="134"/>
    </font>
    <font>
      <sz val="18"/>
      <color theme="1"/>
      <name val="Times New Roman"/>
      <family val="1"/>
    </font>
    <font>
      <sz val="12"/>
      <color theme="1"/>
      <name val="楷体_GB2312"/>
      <charset val="134"/>
    </font>
    <font>
      <sz val="12"/>
      <color theme="1"/>
      <name val="Times New Roman"/>
      <family val="1"/>
    </font>
    <font>
      <u/>
      <sz val="16"/>
      <color theme="1"/>
      <name val="方正小标宋简体"/>
      <charset val="134"/>
    </font>
    <font>
      <sz val="16"/>
      <color theme="1"/>
      <name val="方正小标宋简体"/>
      <charset val="134"/>
    </font>
    <font>
      <sz val="14"/>
      <color theme="1"/>
      <name val="黑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14" fontId="1" fillId="0" borderId="0" xfId="0" applyNumberFormat="1" applyFont="1" applyAlignment="1">
      <alignment horizontal="left" vertical="center" wrapText="1"/>
    </xf>
    <xf numFmtId="14" fontId="2" fillId="0" borderId="0" xfId="0" applyNumberFormat="1" applyFont="1" applyAlignment="1">
      <alignment horizontal="left" vertical="center" wrapText="1"/>
    </xf>
    <xf numFmtId="49" fontId="2" fillId="0" borderId="3" xfId="0" applyNumberFormat="1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/>
    </xf>
    <xf numFmtId="176" fontId="2" fillId="0" borderId="3" xfId="0" applyNumberFormat="1" applyFont="1" applyBorder="1" applyAlignment="1">
      <alignment horizontal="center" vertical="center" wrapText="1"/>
    </xf>
    <xf numFmtId="0" fontId="13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right" vertical="center" wrapText="1"/>
    </xf>
    <xf numFmtId="0" fontId="7" fillId="0" borderId="1" xfId="0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wxid_o4d321sl2bl252\FileStorage\File\2023-12\21-22&#22330;&#32423;&#36153;&#29992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21"/>
      <sheetName val="22"/>
      <sheetName val="21年"/>
      <sheetName val="22年"/>
      <sheetName val="21汇总"/>
      <sheetName val="22汇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/>
      <sheetData sheetId="6">
        <row r="1">
          <cell r="A1" t="str">
            <v>姓名</v>
          </cell>
          <cell r="B1" t="str">
            <v>公积金</v>
          </cell>
          <cell r="C1" t="str">
            <v>五险</v>
          </cell>
          <cell r="D1" t="str">
            <v>合计</v>
          </cell>
        </row>
        <row r="2">
          <cell r="A2" t="str">
            <v>崔会达</v>
          </cell>
          <cell r="B2">
            <v>39798</v>
          </cell>
          <cell r="C2">
            <v>72816.790000000008</v>
          </cell>
          <cell r="D2">
            <v>112614.79000000001</v>
          </cell>
        </row>
        <row r="3">
          <cell r="A3" t="str">
            <v>金国强</v>
          </cell>
          <cell r="B3">
            <v>36048</v>
          </cell>
          <cell r="C3">
            <v>72816.790000000008</v>
          </cell>
          <cell r="D3">
            <v>108864.79000000001</v>
          </cell>
        </row>
        <row r="4">
          <cell r="A4" t="str">
            <v>李焕岭</v>
          </cell>
          <cell r="B4">
            <v>21408</v>
          </cell>
          <cell r="C4">
            <v>35319.019999999997</v>
          </cell>
          <cell r="D4">
            <v>56727.02</v>
          </cell>
        </row>
        <row r="5">
          <cell r="A5" t="str">
            <v>李子军</v>
          </cell>
          <cell r="B5">
            <v>39798</v>
          </cell>
          <cell r="C5">
            <v>72816.790000000008</v>
          </cell>
          <cell r="D5">
            <v>112614.79000000001</v>
          </cell>
        </row>
        <row r="6">
          <cell r="A6" t="str">
            <v>邱炜</v>
          </cell>
          <cell r="B6">
            <v>39798</v>
          </cell>
          <cell r="C6">
            <v>72816.790000000008</v>
          </cell>
          <cell r="D6">
            <v>112614.79000000001</v>
          </cell>
        </row>
        <row r="7">
          <cell r="A7" t="str">
            <v>宋育兵</v>
          </cell>
          <cell r="B7">
            <v>14272</v>
          </cell>
          <cell r="C7">
            <v>23811.68</v>
          </cell>
          <cell r="D7">
            <v>38083.68</v>
          </cell>
        </row>
        <row r="8">
          <cell r="A8" t="str">
            <v>王洪庆</v>
          </cell>
          <cell r="B8">
            <v>39798</v>
          </cell>
          <cell r="C8">
            <v>72816.790000000008</v>
          </cell>
          <cell r="D8">
            <v>112614.79000000001</v>
          </cell>
        </row>
        <row r="9">
          <cell r="A9" t="str">
            <v>王勇</v>
          </cell>
          <cell r="B9">
            <v>3065</v>
          </cell>
          <cell r="C9">
            <v>6568.68</v>
          </cell>
          <cell r="D9">
            <v>9633.68</v>
          </cell>
        </row>
        <row r="10">
          <cell r="A10" t="str">
            <v>魏立营</v>
          </cell>
          <cell r="B10">
            <v>39798</v>
          </cell>
          <cell r="C10">
            <v>72816.790000000008</v>
          </cell>
          <cell r="D10">
            <v>112614.79000000001</v>
          </cell>
        </row>
        <row r="11">
          <cell r="A11" t="str">
            <v>尹捷毅</v>
          </cell>
          <cell r="B11">
            <v>35826</v>
          </cell>
          <cell r="C11">
            <v>72816.790000000008</v>
          </cell>
          <cell r="D11">
            <v>108642.79000000001</v>
          </cell>
        </row>
        <row r="12">
          <cell r="A12" t="str">
            <v>总计</v>
          </cell>
          <cell r="B12">
            <v>309609</v>
          </cell>
          <cell r="C12">
            <v>575416.91</v>
          </cell>
          <cell r="D12">
            <v>885025.91000000027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0.39997558519241921"/>
    <pageSetUpPr fitToPage="1"/>
  </sheetPr>
  <dimension ref="A1:O18"/>
  <sheetViews>
    <sheetView showGridLines="0" tabSelected="1" workbookViewId="0">
      <selection activeCell="I8" sqref="I8"/>
    </sheetView>
  </sheetViews>
  <sheetFormatPr defaultColWidth="8.75" defaultRowHeight="15"/>
  <cols>
    <col min="1" max="1" width="9.75" style="2" customWidth="1"/>
    <col min="2" max="2" width="21.375" style="2" customWidth="1"/>
    <col min="3" max="3" width="26" style="2" customWidth="1"/>
    <col min="4" max="4" width="10.75" style="2" customWidth="1"/>
    <col min="5" max="5" width="20.625" style="2" customWidth="1"/>
    <col min="6" max="6" width="14.625" style="2" customWidth="1"/>
    <col min="7" max="7" width="15.25" style="2" customWidth="1"/>
    <col min="8" max="8" width="10.625" style="2" customWidth="1"/>
    <col min="9" max="9" width="11.5" style="2" customWidth="1"/>
    <col min="10" max="10" width="10.875" style="2" bestFit="1" customWidth="1"/>
    <col min="11" max="11" width="8.75" style="2" hidden="1" customWidth="1"/>
    <col min="12" max="13" width="8.75" style="2"/>
    <col min="14" max="14" width="17.25" style="2" bestFit="1" customWidth="1"/>
    <col min="15" max="15" width="54.625" style="2" bestFit="1" customWidth="1"/>
    <col min="16" max="16384" width="8.75" style="2"/>
  </cols>
  <sheetData>
    <row r="1" spans="1:15" ht="33.950000000000003" customHeight="1">
      <c r="A1" s="18" t="s">
        <v>1</v>
      </c>
      <c r="B1" s="18"/>
      <c r="C1" s="18"/>
      <c r="D1" s="18"/>
      <c r="E1" s="18"/>
      <c r="F1" s="18"/>
      <c r="G1" s="18"/>
      <c r="H1" s="18"/>
      <c r="I1" s="18"/>
    </row>
    <row r="2" spans="1:15" ht="39.950000000000003" customHeight="1">
      <c r="A2" s="19" t="s">
        <v>2</v>
      </c>
      <c r="B2" s="20"/>
      <c r="C2" s="20"/>
      <c r="D2" s="20"/>
      <c r="E2" s="20"/>
      <c r="F2" s="20"/>
      <c r="G2" s="20"/>
      <c r="H2" s="20"/>
      <c r="I2" s="20"/>
    </row>
    <row r="3" spans="1:15" ht="24.6" customHeight="1">
      <c r="A3" s="21" t="s">
        <v>3</v>
      </c>
      <c r="B3" s="22"/>
      <c r="C3" s="22"/>
      <c r="D3" s="22"/>
      <c r="E3" s="22"/>
      <c r="F3" s="22"/>
      <c r="G3" s="22"/>
      <c r="H3" s="22"/>
      <c r="I3" s="22"/>
    </row>
    <row r="4" spans="1:15" ht="33.950000000000003" customHeight="1">
      <c r="A4" s="23" t="s">
        <v>47</v>
      </c>
      <c r="B4" s="24"/>
      <c r="C4" s="24"/>
      <c r="D4" s="24"/>
      <c r="E4" s="24"/>
      <c r="F4" s="24"/>
      <c r="G4" s="24"/>
      <c r="H4" s="24"/>
      <c r="I4" s="24"/>
    </row>
    <row r="5" spans="1:15" ht="21" customHeight="1">
      <c r="A5" s="25" t="s">
        <v>0</v>
      </c>
      <c r="B5" s="26"/>
      <c r="C5" s="26"/>
      <c r="D5" s="26"/>
      <c r="E5" s="26"/>
      <c r="F5" s="26"/>
      <c r="G5" s="26"/>
      <c r="H5" s="26"/>
      <c r="I5" s="26"/>
    </row>
    <row r="6" spans="1:15" s="1" customFormat="1" ht="30" customHeight="1">
      <c r="A6" s="14" t="s">
        <v>4</v>
      </c>
      <c r="B6" s="14" t="s">
        <v>5</v>
      </c>
      <c r="C6" s="14" t="s">
        <v>6</v>
      </c>
      <c r="D6" s="12" t="s">
        <v>29</v>
      </c>
      <c r="E6" s="12"/>
      <c r="F6" s="12"/>
      <c r="G6" s="16" t="s">
        <v>30</v>
      </c>
      <c r="H6" s="14" t="s">
        <v>7</v>
      </c>
      <c r="I6" s="14" t="s">
        <v>8</v>
      </c>
    </row>
    <row r="7" spans="1:15" s="1" customFormat="1" ht="80.099999999999994" customHeight="1">
      <c r="A7" s="15"/>
      <c r="B7" s="15"/>
      <c r="C7" s="15"/>
      <c r="D7" s="3" t="s">
        <v>9</v>
      </c>
      <c r="E7" s="3" t="s">
        <v>10</v>
      </c>
      <c r="F7" s="3" t="s">
        <v>11</v>
      </c>
      <c r="G7" s="17"/>
      <c r="H7" s="15"/>
      <c r="I7" s="15"/>
      <c r="O7" s="6"/>
    </row>
    <row r="8" spans="1:15" ht="48.75" customHeight="1">
      <c r="A8" s="4" t="s">
        <v>13</v>
      </c>
      <c r="B8" s="11" t="s">
        <v>45</v>
      </c>
      <c r="C8" s="8" t="s">
        <v>46</v>
      </c>
      <c r="D8" s="10">
        <f>677135/10000</f>
        <v>67.713499999999996</v>
      </c>
      <c r="E8" s="10">
        <f>VLOOKUP(A8,'[1]22汇总'!$A$1:$D$65536,4,0)/10000</f>
        <v>11.261479000000001</v>
      </c>
      <c r="F8" s="5"/>
      <c r="G8" s="10">
        <v>57.950800000000001</v>
      </c>
      <c r="H8" s="9" t="s">
        <v>31</v>
      </c>
      <c r="I8" s="5"/>
      <c r="K8" s="2" t="s">
        <v>32</v>
      </c>
      <c r="O8" s="7"/>
    </row>
    <row r="9" spans="1:15" ht="30" customHeight="1">
      <c r="A9" s="4" t="s">
        <v>14</v>
      </c>
      <c r="B9" s="4" t="s">
        <v>23</v>
      </c>
      <c r="C9" s="8" t="s">
        <v>41</v>
      </c>
      <c r="D9" s="10">
        <v>35.603640000000006</v>
      </c>
      <c r="E9" s="10">
        <f>VLOOKUP(A9,'[1]22汇总'!$A$1:$D$65536,4,0)/10000</f>
        <v>5.6727019999999992</v>
      </c>
      <c r="F9" s="5"/>
      <c r="G9" s="10"/>
      <c r="H9" s="9" t="s">
        <v>31</v>
      </c>
      <c r="I9" s="5"/>
      <c r="K9" s="2" t="s">
        <v>33</v>
      </c>
      <c r="O9" s="7"/>
    </row>
    <row r="10" spans="1:15" ht="30" customHeight="1">
      <c r="A10" s="4" t="s">
        <v>15</v>
      </c>
      <c r="B10" s="4" t="s">
        <v>24</v>
      </c>
      <c r="C10" s="8" t="s">
        <v>42</v>
      </c>
      <c r="D10" s="10">
        <v>63.088552</v>
      </c>
      <c r="E10" s="10">
        <f>VLOOKUP(A10,'[1]22汇总'!$A$1:$D$65536,4,0)/10000</f>
        <v>11.261479000000001</v>
      </c>
      <c r="F10" s="5"/>
      <c r="G10" s="10"/>
      <c r="H10" s="9" t="s">
        <v>31</v>
      </c>
      <c r="I10" s="5"/>
      <c r="K10" s="2" t="s">
        <v>34</v>
      </c>
      <c r="O10" s="7"/>
    </row>
    <row r="11" spans="1:15" ht="30" customHeight="1">
      <c r="A11" s="4" t="s">
        <v>16</v>
      </c>
      <c r="B11" s="4" t="s">
        <v>25</v>
      </c>
      <c r="C11" s="8" t="s">
        <v>40</v>
      </c>
      <c r="D11" s="10">
        <v>61.467552000000005</v>
      </c>
      <c r="E11" s="10">
        <f>VLOOKUP(A11,'[1]22汇总'!$A$1:$D$65536,4,0)/10000</f>
        <v>10.864279000000002</v>
      </c>
      <c r="F11" s="5"/>
      <c r="G11" s="10"/>
      <c r="H11" s="9" t="s">
        <v>31</v>
      </c>
      <c r="I11" s="5"/>
      <c r="K11" s="2" t="s">
        <v>35</v>
      </c>
      <c r="O11" s="7"/>
    </row>
    <row r="12" spans="1:15" ht="30" customHeight="1">
      <c r="A12" s="4" t="s">
        <v>17</v>
      </c>
      <c r="B12" s="4" t="s">
        <v>26</v>
      </c>
      <c r="C12" s="8" t="s">
        <v>40</v>
      </c>
      <c r="D12" s="10">
        <v>57.375071999999996</v>
      </c>
      <c r="E12" s="10">
        <f>VLOOKUP(A12,'[1]22汇总'!$A$1:$D$65536,4,0)/10000</f>
        <v>10.886479000000001</v>
      </c>
      <c r="F12" s="5"/>
      <c r="G12" s="10"/>
      <c r="H12" s="9" t="s">
        <v>31</v>
      </c>
      <c r="I12" s="5"/>
      <c r="K12" s="2" t="s">
        <v>36</v>
      </c>
      <c r="O12" s="7"/>
    </row>
    <row r="13" spans="1:15" ht="30" customHeight="1">
      <c r="A13" s="4" t="s">
        <v>18</v>
      </c>
      <c r="B13" s="4" t="s">
        <v>27</v>
      </c>
      <c r="C13" s="8" t="s">
        <v>43</v>
      </c>
      <c r="D13" s="10">
        <v>10.994416666666668</v>
      </c>
      <c r="E13" s="10">
        <f>VLOOKUP(A13,'[1]22汇总'!$A$1:$D$65536,4,0)/10000</f>
        <v>0.963368</v>
      </c>
      <c r="F13" s="5"/>
      <c r="G13" s="10">
        <v>3.2854999999999999</v>
      </c>
      <c r="H13" s="9" t="s">
        <v>31</v>
      </c>
      <c r="I13" s="5"/>
      <c r="K13" s="2" t="s">
        <v>37</v>
      </c>
      <c r="O13" s="7"/>
    </row>
    <row r="14" spans="1:15" ht="30" customHeight="1">
      <c r="A14" s="4" t="s">
        <v>19</v>
      </c>
      <c r="B14" s="4" t="s">
        <v>28</v>
      </c>
      <c r="C14" s="8" t="s">
        <v>40</v>
      </c>
      <c r="D14" s="10">
        <v>54.999908000000005</v>
      </c>
      <c r="E14" s="10">
        <f>VLOOKUP(A14,'[1]22汇总'!$A$1:$D$65536,4,0)/10000</f>
        <v>11.261479000000001</v>
      </c>
      <c r="F14" s="5"/>
      <c r="G14" s="10">
        <v>52.466200000000001</v>
      </c>
      <c r="H14" s="9" t="s">
        <v>31</v>
      </c>
      <c r="I14" s="5"/>
      <c r="K14" s="2" t="s">
        <v>38</v>
      </c>
      <c r="O14" s="7"/>
    </row>
    <row r="15" spans="1:15" ht="30" customHeight="1">
      <c r="A15" s="4" t="s">
        <v>20</v>
      </c>
      <c r="B15" s="4" t="s">
        <v>28</v>
      </c>
      <c r="C15" s="8" t="s">
        <v>44</v>
      </c>
      <c r="D15" s="10">
        <v>13.749977000000001</v>
      </c>
      <c r="E15" s="10">
        <f>VLOOKUP(A15,'[1]22汇总'!$A$1:$D$65536,4,0)/10000</f>
        <v>3.8083680000000002</v>
      </c>
      <c r="F15" s="5"/>
      <c r="G15" s="10">
        <v>35.928600000000003</v>
      </c>
      <c r="H15" s="9" t="s">
        <v>31</v>
      </c>
      <c r="I15" s="5"/>
      <c r="K15" s="2" t="s">
        <v>39</v>
      </c>
      <c r="O15" s="7"/>
    </row>
    <row r="16" spans="1:15" ht="30" customHeight="1">
      <c r="A16" s="4" t="s">
        <v>21</v>
      </c>
      <c r="B16" s="4" t="s">
        <v>28</v>
      </c>
      <c r="C16" s="8" t="s">
        <v>40</v>
      </c>
      <c r="D16" s="10">
        <v>54.681864000000004</v>
      </c>
      <c r="E16" s="10">
        <f>VLOOKUP(A16,'[1]22汇总'!$A$1:$D$65536,4,0)/10000</f>
        <v>11.261479000000001</v>
      </c>
      <c r="F16" s="5"/>
      <c r="G16" s="10">
        <v>49.018799999999999</v>
      </c>
      <c r="H16" s="9" t="s">
        <v>31</v>
      </c>
      <c r="I16" s="5"/>
      <c r="K16" s="2" t="s">
        <v>39</v>
      </c>
      <c r="O16" s="7"/>
    </row>
    <row r="17" spans="1:15" ht="30" customHeight="1">
      <c r="A17" s="4" t="s">
        <v>22</v>
      </c>
      <c r="B17" s="4" t="s">
        <v>28</v>
      </c>
      <c r="C17" s="8" t="s">
        <v>40</v>
      </c>
      <c r="D17" s="10">
        <v>54.681864000000004</v>
      </c>
      <c r="E17" s="10">
        <f>VLOOKUP(A17,'[1]22汇总'!$A$1:$D$65536,4,0)/10000</f>
        <v>11.261479000000001</v>
      </c>
      <c r="F17" s="5"/>
      <c r="G17" s="10">
        <v>49.577399999999997</v>
      </c>
      <c r="H17" s="9" t="s">
        <v>31</v>
      </c>
      <c r="I17" s="5"/>
      <c r="K17" s="2" t="s">
        <v>39</v>
      </c>
      <c r="O17" s="7"/>
    </row>
    <row r="18" spans="1:15" ht="117.95" customHeight="1">
      <c r="A18" s="13" t="s">
        <v>12</v>
      </c>
      <c r="B18" s="13"/>
      <c r="C18" s="13"/>
      <c r="D18" s="13"/>
      <c r="E18" s="13"/>
      <c r="F18" s="13"/>
      <c r="G18" s="13"/>
      <c r="H18" s="13"/>
      <c r="I18" s="13"/>
    </row>
  </sheetData>
  <mergeCells count="13">
    <mergeCell ref="A1:I1"/>
    <mergeCell ref="A2:I2"/>
    <mergeCell ref="A3:I3"/>
    <mergeCell ref="A4:I4"/>
    <mergeCell ref="A5:I5"/>
    <mergeCell ref="D6:F6"/>
    <mergeCell ref="A18:I18"/>
    <mergeCell ref="A6:A7"/>
    <mergeCell ref="B6:B7"/>
    <mergeCell ref="C6:C7"/>
    <mergeCell ref="G6:G7"/>
    <mergeCell ref="H6:H7"/>
    <mergeCell ref="I6:I7"/>
  </mergeCells>
  <phoneticPr fontId="12" type="noConversion"/>
  <printOptions horizontalCentered="1"/>
  <pageMargins left="0.59055118110236227" right="0.59055118110236227" top="0.78740157480314965" bottom="0.78740157480314965" header="0.39370078740157483" footer="0.3937007874015748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劳动关系处</dc:creator>
  <cp:lastModifiedBy>Windows 用户</cp:lastModifiedBy>
  <cp:lastPrinted>2023-12-12T02:25:09Z</cp:lastPrinted>
  <dcterms:created xsi:type="dcterms:W3CDTF">2016-11-22T07:27:00Z</dcterms:created>
  <dcterms:modified xsi:type="dcterms:W3CDTF">2023-12-19T03:19:00Z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2052-11.8.2.9793</vt:lpwstr>
  </property>
</Properties>
</file>